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0GMUER\Documents\CMIAXIOMA\ec23b19d54b94de3b9d063b97347b25d\"/>
    </mc:Choice>
  </mc:AlternateContent>
  <bookViews>
    <workbookView xWindow="-120" yWindow="-120" windowWidth="38640" windowHeight="213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1" l="1"/>
  <c r="AA22" i="1"/>
  <c r="AB24" i="1"/>
  <c r="AB22" i="1"/>
  <c r="AA21" i="1"/>
  <c r="AA20" i="1"/>
  <c r="AB23" i="1"/>
  <c r="AB21" i="1"/>
  <c r="AB20" i="1"/>
  <c r="AB19" i="1"/>
  <c r="AA19" i="1"/>
  <c r="AA24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H25" i="1"/>
  <c r="AA25" i="1" l="1"/>
  <c r="AB25" i="1"/>
  <c r="AA26" i="1" l="1"/>
  <c r="L31" i="1" l="1"/>
  <c r="AA31" i="1" s="1"/>
  <c r="AA36" i="1" s="1"/>
</calcChain>
</file>

<file path=xl/sharedStrings.xml><?xml version="1.0" encoding="utf-8"?>
<sst xmlns="http://schemas.openxmlformats.org/spreadsheetml/2006/main" count="117" uniqueCount="78">
  <si>
    <t>Wasserversorgung Amden</t>
  </si>
  <si>
    <t>Wasserversorgung Amden            Dorfstrasse 22                                                                        8873 Amden                                                               Tel: 058 228 25 00</t>
  </si>
  <si>
    <t>Installationsanzeige Wasser, W3 Ausgabe 2013 (Lu)</t>
  </si>
  <si>
    <t>Schemazeichnung im Doppel und farbig sowie einem Grundriss mit Verteilbatteriestandort einreichen</t>
  </si>
  <si>
    <t>Liegenschaft, Strasse:</t>
  </si>
  <si>
    <t xml:space="preserve">Nr. </t>
  </si>
  <si>
    <t>Ort</t>
  </si>
  <si>
    <t>Bauherr:</t>
  </si>
  <si>
    <t>Architekt:</t>
  </si>
  <si>
    <t>Art der Arbeit:</t>
  </si>
  <si>
    <t>Neubau</t>
  </si>
  <si>
    <t>Umbau</t>
  </si>
  <si>
    <t>Erweiterung</t>
  </si>
  <si>
    <t>Auswechslung</t>
  </si>
  <si>
    <t>Beginn der Arbeit:</t>
  </si>
  <si>
    <t>Lu</t>
  </si>
  <si>
    <t xml:space="preserve">
Anzahl Apparate
Normal- 
installationen
Regelwerk W3 Tabelle 3</t>
  </si>
  <si>
    <t>Haushaltwaschautomat</t>
  </si>
  <si>
    <t xml:space="preserve"> Waschtrog</t>
  </si>
  <si>
    <t xml:space="preserve"> WC-Spülkasten</t>
  </si>
  <si>
    <t xml:space="preserve"> Urinoir automatisch</t>
  </si>
  <si>
    <t xml:space="preserve"> Spülbecken (Küche)</t>
  </si>
  <si>
    <t xml:space="preserve"> Geschirrspüler 1/2"</t>
  </si>
  <si>
    <t xml:space="preserve"> Badewanne 1/2"</t>
  </si>
  <si>
    <t xml:space="preserve"> Waschtisch </t>
  </si>
  <si>
    <t>Entnahmearmatur Balkon</t>
  </si>
  <si>
    <t xml:space="preserve"> Ausgussbecken </t>
  </si>
  <si>
    <t xml:space="preserve"> Schlauchvent. Garten/Garage </t>
  </si>
  <si>
    <t>Getränkeautomat</t>
  </si>
  <si>
    <t xml:space="preserve"> Lu Kaltwasser     (leer lassen)</t>
  </si>
  <si>
    <r>
      <t xml:space="preserve"> </t>
    </r>
    <r>
      <rPr>
        <b/>
        <sz val="9"/>
        <rFont val="Arial"/>
        <family val="2"/>
      </rPr>
      <t xml:space="preserve"> Lu Warmwasser  (leer lassen)</t>
    </r>
  </si>
  <si>
    <t>1. Untergeschoss</t>
  </si>
  <si>
    <t>Erdgeschoss</t>
  </si>
  <si>
    <t>1. Stock</t>
  </si>
  <si>
    <t>2. Stock</t>
  </si>
  <si>
    <t>3. Stock</t>
  </si>
  <si>
    <t>besteh. Apparate</t>
  </si>
  <si>
    <t>Total Apparate</t>
  </si>
  <si>
    <t>Regenwassertank</t>
  </si>
  <si>
    <t>nein</t>
  </si>
  <si>
    <t>ja</t>
  </si>
  <si>
    <t>Regenwassernutzung</t>
  </si>
  <si>
    <t>WC</t>
  </si>
  <si>
    <t>WM</t>
  </si>
  <si>
    <t>Garten</t>
  </si>
  <si>
    <t>andere</t>
  </si>
  <si>
    <t>Summendurchfluss</t>
  </si>
  <si>
    <t>QT =</t>
  </si>
  <si>
    <t>l/s</t>
  </si>
  <si>
    <t>Spitzendurchfluss W3, Diagramm 1</t>
  </si>
  <si>
    <t>→</t>
  </si>
  <si>
    <t>W3 2.1.2, Höhere Gleichzeitigkeit</t>
  </si>
  <si>
    <t xml:space="preserve">Gesamtdurchfluss  </t>
  </si>
  <si>
    <t>Versorgungsdruck Hausanschlussleitung beträgt:</t>
  </si>
  <si>
    <t>bar</t>
  </si>
  <si>
    <t>Betriebsdruck nach dem Wasserzähler beträgt:</t>
  </si>
  <si>
    <t>Firmenstempel und Unterschrift</t>
  </si>
  <si>
    <t>Entscheid des Wasserversorgung</t>
  </si>
  <si>
    <t>BM</t>
  </si>
  <si>
    <t>Zuleitung</t>
  </si>
  <si>
    <t>bestehend:</t>
  </si>
  <si>
    <t>neu: aussen</t>
  </si>
  <si>
    <t>Fertigstellung</t>
  </si>
  <si>
    <t>private Versorgung</t>
  </si>
  <si>
    <t>W3 2.1.2, Dauerentnahme</t>
  </si>
  <si>
    <t>Zählergrösse</t>
  </si>
  <si>
    <t>Ausführung der Anlage bewilligt</t>
  </si>
  <si>
    <t>Schema und Planskizze</t>
  </si>
  <si>
    <t>neu:</t>
  </si>
  <si>
    <t>Amden, den:</t>
  </si>
  <si>
    <t>Umgang:</t>
  </si>
  <si>
    <t>innen:</t>
  </si>
  <si>
    <t>Der Antragsteller bestätigt die Kenntnis über das Wasserversorgungsreglement Amden zu haben.                      
Die Installationen werden nach den geltenden SVGW Richtlinien für Trinkwasserinstallationen (W3, W3/E1/E2/E3) ausgeführt.                                                                                                                                                       Bei Regenwassernutzung ist zusätzlich das Merkblatt TPW 2001/1 zu beachten.                                                                                                                                                   Der Anlageneigentümer wird bei der Installationsübergabe auf die Selbstkontrolle W3/E4 (März 2021) aufmerksam gemacht.</t>
  </si>
  <si>
    <t>Total Lu</t>
  </si>
  <si>
    <t xml:space="preserve"> Dusche 1/2"</t>
  </si>
  <si>
    <t>W3 2.1.2, Spitzenentnahme (grösser als 0.5 l/s oder 3/4")</t>
  </si>
  <si>
    <t xml:space="preserve">Eingangsdatum: </t>
  </si>
  <si>
    <t>(Angabe Wasserversorgung)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</si>
</sst>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\ @"/>
    <numFmt numFmtId="165" formatCode="0.0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9" tint="0.59999389629810485"/>
        <bgColor indexed="9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5" fillId="0" borderId="13" xfId="0" applyFont="1" applyBorder="1" applyAlignment="1" applyProtection="1">
      <alignment horizontal="left" textRotation="90"/>
      <protection locked="0"/>
    </xf>
    <xf numFmtId="0" fontId="7" fillId="0" borderId="18" xfId="0" applyFont="1" applyBorder="1" applyAlignment="1" applyProtection="1">
      <alignment horizontal="center" textRotation="90"/>
      <protection locked="0"/>
    </xf>
    <xf numFmtId="0" fontId="8" fillId="4" borderId="19" xfId="0" applyFont="1" applyFill="1" applyBorder="1" applyAlignment="1" applyProtection="1">
      <alignment horizontal="center" textRotation="90"/>
      <protection locked="0"/>
    </xf>
    <xf numFmtId="0" fontId="7" fillId="0" borderId="19" xfId="0" applyFont="1" applyBorder="1" applyAlignment="1" applyProtection="1">
      <alignment horizontal="center" textRotation="90"/>
      <protection locked="0"/>
    </xf>
    <xf numFmtId="0" fontId="8" fillId="0" borderId="19" xfId="0" applyFont="1" applyBorder="1" applyAlignment="1" applyProtection="1">
      <alignment horizontal="center" textRotation="90"/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vertical="top" wrapText="1" shrinkToFit="1"/>
      <protection locked="0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 textRotation="90"/>
      <protection locked="0"/>
    </xf>
    <xf numFmtId="0" fontId="5" fillId="0" borderId="27" xfId="0" applyFont="1" applyBorder="1" applyAlignment="1" applyProtection="1">
      <alignment horizontal="left" textRotation="90"/>
      <protection locked="0"/>
    </xf>
    <xf numFmtId="0" fontId="3" fillId="0" borderId="0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5" fillId="0" borderId="32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32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14" fontId="5" fillId="0" borderId="24" xfId="0" applyNumberFormat="1" applyFont="1" applyFill="1" applyBorder="1" applyAlignment="1" applyProtection="1">
      <alignment horizontal="left"/>
      <protection locked="0"/>
    </xf>
    <xf numFmtId="0" fontId="6" fillId="0" borderId="32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17" fontId="7" fillId="0" borderId="0" xfId="0" applyNumberFormat="1" applyFont="1" applyBorder="1" applyAlignment="1" applyProtection="1">
      <alignment horizontal="left"/>
      <protection locked="0"/>
    </xf>
    <xf numFmtId="17" fontId="7" fillId="0" borderId="24" xfId="0" applyNumberFormat="1" applyFont="1" applyBorder="1" applyAlignment="1" applyProtection="1">
      <alignment horizontal="left"/>
      <protection locked="0"/>
    </xf>
    <xf numFmtId="0" fontId="6" fillId="0" borderId="32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0" fillId="0" borderId="32" xfId="0" applyBorder="1"/>
    <xf numFmtId="0" fontId="0" fillId="0" borderId="0" xfId="0" applyBorder="1"/>
    <xf numFmtId="0" fontId="0" fillId="0" borderId="24" xfId="0" applyBorder="1"/>
    <xf numFmtId="0" fontId="1" fillId="0" borderId="0" xfId="0" applyFont="1" applyBorder="1" applyProtection="1">
      <protection locked="0"/>
    </xf>
    <xf numFmtId="165" fontId="4" fillId="0" borderId="0" xfId="0" applyNumberFormat="1" applyFont="1" applyBorder="1" applyAlignment="1" applyProtection="1">
      <alignment horizontal="left"/>
      <protection locked="0"/>
    </xf>
    <xf numFmtId="0" fontId="0" fillId="0" borderId="32" xfId="0" applyBorder="1" applyProtection="1">
      <protection locked="0"/>
    </xf>
    <xf numFmtId="0" fontId="0" fillId="0" borderId="0" xfId="0" applyBorder="1" applyProtection="1">
      <protection locked="0"/>
    </xf>
    <xf numFmtId="0" fontId="11" fillId="0" borderId="0" xfId="0" applyFont="1"/>
    <xf numFmtId="0" fontId="6" fillId="0" borderId="19" xfId="0" applyFont="1" applyBorder="1"/>
    <xf numFmtId="0" fontId="6" fillId="0" borderId="18" xfId="0" applyFont="1" applyBorder="1"/>
    <xf numFmtId="0" fontId="6" fillId="0" borderId="28" xfId="0" applyFont="1" applyBorder="1"/>
    <xf numFmtId="0" fontId="0" fillId="0" borderId="30" xfId="0" applyBorder="1"/>
    <xf numFmtId="0" fontId="0" fillId="0" borderId="31" xfId="0" applyBorder="1"/>
    <xf numFmtId="0" fontId="0" fillId="0" borderId="22" xfId="0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0" fillId="0" borderId="46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8" xfId="0" applyBorder="1" applyProtection="1">
      <protection locked="0"/>
    </xf>
    <xf numFmtId="0" fontId="2" fillId="0" borderId="32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164" fontId="10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1" fontId="5" fillId="5" borderId="19" xfId="0" applyNumberFormat="1" applyFont="1" applyFill="1" applyBorder="1" applyAlignment="1" applyProtection="1">
      <alignment horizontal="center" vertical="center"/>
      <protection locked="0"/>
    </xf>
    <xf numFmtId="1" fontId="5" fillId="2" borderId="19" xfId="0" applyNumberFormat="1" applyFont="1" applyFill="1" applyBorder="1" applyAlignment="1" applyProtection="1">
      <alignment horizontal="center" vertical="center"/>
      <protection locked="0"/>
    </xf>
    <xf numFmtId="1" fontId="5" fillId="2" borderId="28" xfId="0" applyNumberFormat="1" applyFont="1" applyFill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</xf>
    <xf numFmtId="1" fontId="5" fillId="0" borderId="29" xfId="0" applyNumberFormat="1" applyFont="1" applyBorder="1" applyAlignment="1" applyProtection="1">
      <alignment horizontal="center" vertical="center"/>
    </xf>
    <xf numFmtId="1" fontId="4" fillId="0" borderId="11" xfId="0" applyNumberFormat="1" applyFont="1" applyBorder="1" applyAlignment="1" applyProtection="1">
      <alignment horizontal="center" vertical="center"/>
    </xf>
    <xf numFmtId="1" fontId="4" fillId="0" borderId="35" xfId="0" applyNumberFormat="1" applyFont="1" applyBorder="1" applyAlignment="1" applyProtection="1">
      <alignment horizontal="center" vertical="center"/>
    </xf>
    <xf numFmtId="1" fontId="4" fillId="0" borderId="50" xfId="0" applyNumberFormat="1" applyFont="1" applyBorder="1" applyAlignment="1" applyProtection="1">
      <alignment horizontal="center" vertical="center"/>
    </xf>
    <xf numFmtId="1" fontId="4" fillId="0" borderId="51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1" fontId="4" fillId="0" borderId="0" xfId="0" applyNumberFormat="1" applyFont="1" applyBorder="1" applyAlignment="1" applyProtection="1">
      <alignment horizontal="left" vertical="center"/>
      <protection locked="0"/>
    </xf>
    <xf numFmtId="1" fontId="4" fillId="0" borderId="24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165" fontId="4" fillId="6" borderId="0" xfId="0" applyNumberFormat="1" applyFont="1" applyFill="1" applyBorder="1" applyAlignment="1" applyProtection="1">
      <alignment horizontal="left" vertical="center"/>
    </xf>
    <xf numFmtId="1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5" fontId="4" fillId="0" borderId="0" xfId="0" applyNumberFormat="1" applyFont="1" applyBorder="1" applyAlignment="1" applyProtection="1">
      <alignment horizontal="left" vertical="center"/>
    </xf>
    <xf numFmtId="165" fontId="4" fillId="6" borderId="0" xfId="0" applyNumberFormat="1" applyFont="1" applyFill="1" applyBorder="1" applyAlignment="1" applyProtection="1">
      <alignment horizontal="left" vertical="center"/>
      <protection locked="0"/>
    </xf>
    <xf numFmtId="165" fontId="4" fillId="6" borderId="8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165" fontId="4" fillId="7" borderId="23" xfId="0" applyNumberFormat="1" applyFont="1" applyFill="1" applyBorder="1" applyAlignment="1" applyProtection="1">
      <alignment horizontal="left" vertical="center"/>
    </xf>
    <xf numFmtId="1" fontId="4" fillId="7" borderId="36" xfId="0" applyNumberFormat="1" applyFont="1" applyFill="1" applyBorder="1" applyAlignment="1" applyProtection="1">
      <alignment horizontal="left" vertical="center"/>
      <protection locked="0"/>
    </xf>
    <xf numFmtId="165" fontId="4" fillId="0" borderId="0" xfId="0" applyNumberFormat="1" applyFont="1" applyFill="1" applyBorder="1" applyAlignment="1" applyProtection="1">
      <alignment horizontal="left" vertical="center"/>
    </xf>
    <xf numFmtId="1" fontId="4" fillId="0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4" fontId="4" fillId="0" borderId="8" xfId="0" applyNumberFormat="1" applyFont="1" applyBorder="1" applyAlignment="1" applyProtection="1">
      <alignment vertical="center"/>
      <protection locked="0"/>
    </xf>
    <xf numFmtId="0" fontId="10" fillId="0" borderId="3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0" fillId="0" borderId="15" xfId="0" applyFont="1" applyBorder="1" applyAlignment="1" applyProtection="1">
      <alignment horizontal="left" textRotation="90"/>
      <protection locked="0"/>
    </xf>
    <xf numFmtId="0" fontId="10" fillId="3" borderId="14" xfId="0" applyFont="1" applyFill="1" applyBorder="1" applyAlignment="1" applyProtection="1">
      <alignment horizontal="left" textRotation="90"/>
      <protection locked="0"/>
    </xf>
    <xf numFmtId="0" fontId="10" fillId="0" borderId="14" xfId="0" applyFont="1" applyBorder="1" applyAlignment="1" applyProtection="1">
      <alignment horizontal="left" textRotation="90"/>
      <protection locked="0"/>
    </xf>
    <xf numFmtId="0" fontId="10" fillId="0" borderId="0" xfId="0" applyFont="1" applyBorder="1" applyAlignment="1">
      <alignment horizontal="left" vertical="center"/>
    </xf>
    <xf numFmtId="164" fontId="10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14" fontId="7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24" xfId="0" applyFont="1" applyFill="1" applyBorder="1" applyAlignment="1" applyProtection="1">
      <alignment vertical="center"/>
      <protection locked="0"/>
    </xf>
    <xf numFmtId="0" fontId="10" fillId="0" borderId="4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7" fillId="9" borderId="19" xfId="0" applyFont="1" applyFill="1" applyBorder="1" applyAlignment="1" applyProtection="1">
      <alignment horizontal="center" textRotation="90"/>
      <protection locked="0"/>
    </xf>
    <xf numFmtId="0" fontId="8" fillId="10" borderId="19" xfId="0" applyFont="1" applyFill="1" applyBorder="1" applyAlignment="1" applyProtection="1">
      <alignment horizontal="center" textRotation="90"/>
      <protection locked="0"/>
    </xf>
    <xf numFmtId="0" fontId="9" fillId="8" borderId="16" xfId="0" applyFont="1" applyFill="1" applyBorder="1" applyAlignment="1" applyProtection="1">
      <alignment textRotation="90"/>
      <protection locked="0"/>
    </xf>
    <xf numFmtId="0" fontId="7" fillId="8" borderId="28" xfId="0" applyFont="1" applyFill="1" applyBorder="1" applyAlignment="1" applyProtection="1">
      <alignment horizontal="center" textRotation="90"/>
      <protection locked="0"/>
    </xf>
    <xf numFmtId="1" fontId="5" fillId="11" borderId="18" xfId="0" applyNumberFormat="1" applyFont="1" applyFill="1" applyBorder="1" applyAlignment="1" applyProtection="1">
      <alignment horizontal="center" vertical="center"/>
      <protection locked="0"/>
    </xf>
    <xf numFmtId="1" fontId="5" fillId="12" borderId="19" xfId="0" applyNumberFormat="1" applyFont="1" applyFill="1" applyBorder="1" applyAlignment="1" applyProtection="1">
      <alignment horizontal="center" vertical="center"/>
      <protection locked="0"/>
    </xf>
    <xf numFmtId="1" fontId="5" fillId="11" borderId="19" xfId="0" applyNumberFormat="1" applyFont="1" applyFill="1" applyBorder="1" applyAlignment="1" applyProtection="1">
      <alignment horizontal="center" vertical="center"/>
      <protection locked="0"/>
    </xf>
    <xf numFmtId="1" fontId="5" fillId="11" borderId="28" xfId="0" applyNumberFormat="1" applyFont="1" applyFill="1" applyBorder="1" applyAlignment="1" applyProtection="1">
      <alignment horizontal="center" vertical="center"/>
      <protection locked="0"/>
    </xf>
    <xf numFmtId="0" fontId="7" fillId="9" borderId="25" xfId="0" applyFont="1" applyFill="1" applyBorder="1" applyAlignment="1" applyProtection="1">
      <alignment horizontal="center" textRotation="90"/>
      <protection locked="0"/>
    </xf>
    <xf numFmtId="0" fontId="10" fillId="8" borderId="34" xfId="0" applyFont="1" applyFill="1" applyBorder="1" applyAlignment="1" applyProtection="1">
      <alignment horizontal="center" textRotation="90"/>
      <protection locked="0"/>
    </xf>
    <xf numFmtId="0" fontId="10" fillId="8" borderId="14" xfId="0" applyFont="1" applyFill="1" applyBorder="1" applyAlignment="1" applyProtection="1">
      <alignment horizontal="left" textRotation="90"/>
      <protection locked="0"/>
    </xf>
    <xf numFmtId="0" fontId="10" fillId="8" borderId="16" xfId="0" applyFont="1" applyFill="1" applyBorder="1" applyAlignment="1" applyProtection="1">
      <alignment horizontal="left" textRotation="90"/>
      <protection locked="0"/>
    </xf>
    <xf numFmtId="0" fontId="10" fillId="8" borderId="17" xfId="0" applyFont="1" applyFill="1" applyBorder="1" applyAlignment="1" applyProtection="1">
      <alignment horizontal="left" textRotation="90"/>
      <protection locked="0"/>
    </xf>
    <xf numFmtId="0" fontId="10" fillId="9" borderId="14" xfId="0" applyFont="1" applyFill="1" applyBorder="1" applyAlignment="1" applyProtection="1">
      <alignment horizontal="left" textRotation="90"/>
      <protection locked="0"/>
    </xf>
    <xf numFmtId="0" fontId="8" fillId="13" borderId="19" xfId="0" applyFont="1" applyFill="1" applyBorder="1" applyAlignment="1" applyProtection="1">
      <alignment horizontal="center" textRotation="90"/>
      <protection locked="0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14" fontId="10" fillId="2" borderId="9" xfId="0" applyNumberFormat="1" applyFont="1" applyFill="1" applyBorder="1" applyAlignment="1" applyProtection="1">
      <alignment horizontal="left" vertical="center"/>
      <protection locked="0"/>
    </xf>
    <xf numFmtId="14" fontId="10" fillId="2" borderId="10" xfId="0" applyNumberFormat="1" applyFont="1" applyFill="1" applyBorder="1" applyAlignment="1" applyProtection="1">
      <alignment horizontal="left" vertical="center"/>
      <protection locked="0"/>
    </xf>
    <xf numFmtId="14" fontId="10" fillId="2" borderId="11" xfId="0" applyNumberFormat="1" applyFont="1" applyFill="1" applyBorder="1" applyAlignment="1" applyProtection="1">
      <alignment horizontal="left" vertical="center"/>
      <protection locked="0"/>
    </xf>
    <xf numFmtId="164" fontId="10" fillId="0" borderId="0" xfId="0" applyNumberFormat="1" applyFont="1" applyBorder="1" applyAlignment="1" applyProtection="1">
      <alignment horizontal="left" vertical="center"/>
      <protection locked="0"/>
    </xf>
    <xf numFmtId="14" fontId="5" fillId="2" borderId="9" xfId="0" applyNumberFormat="1" applyFont="1" applyFill="1" applyBorder="1" applyAlignment="1" applyProtection="1">
      <alignment horizontal="left" vertical="center"/>
      <protection locked="0"/>
    </xf>
    <xf numFmtId="14" fontId="5" fillId="2" borderId="10" xfId="0" applyNumberFormat="1" applyFont="1" applyFill="1" applyBorder="1" applyAlignment="1" applyProtection="1">
      <alignment horizontal="left" vertical="center"/>
      <protection locked="0"/>
    </xf>
    <xf numFmtId="14" fontId="5" fillId="2" borderId="33" xfId="0" applyNumberFormat="1" applyFont="1" applyFill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10" fillId="11" borderId="0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40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top" wrapText="1" shrinkToFi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40" xfId="0" applyNumberFormat="1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5" fillId="0" borderId="37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</xf>
    <xf numFmtId="1" fontId="4" fillId="6" borderId="40" xfId="0" applyNumberFormat="1" applyFont="1" applyFill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  <protection locked="0"/>
    </xf>
    <xf numFmtId="1" fontId="4" fillId="6" borderId="0" xfId="0" applyNumberFormat="1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14" fontId="0" fillId="0" borderId="8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left" vertical="center"/>
      <protection locked="0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>
      <alignment horizontal="left" vertical="center"/>
    </xf>
    <xf numFmtId="14" fontId="7" fillId="2" borderId="8" xfId="0" applyNumberFormat="1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6"/>
  <sheetViews>
    <sheetView tabSelected="1" zoomScaleNormal="100" workbookViewId="0">
      <selection activeCell="AE33" sqref="AE33"/>
    </sheetView>
  </sheetViews>
  <sheetFormatPr baseColWidth="10" defaultRowHeight="12.75" x14ac:dyDescent="0.2"/>
  <cols>
    <col min="1" max="26" width="3.28515625" customWidth="1"/>
    <col min="27" max="27" width="3.7109375" customWidth="1"/>
    <col min="28" max="28" width="3.28515625" customWidth="1"/>
  </cols>
  <sheetData>
    <row r="1" spans="1:28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4"/>
    </row>
    <row r="2" spans="1:28" ht="14.25" customHeight="1" x14ac:dyDescent="0.2">
      <c r="A2" s="51"/>
      <c r="B2" s="52"/>
      <c r="C2" s="52"/>
      <c r="D2" s="52"/>
      <c r="E2" s="52"/>
      <c r="F2" s="52"/>
      <c r="G2" s="52"/>
      <c r="H2" s="52"/>
      <c r="I2" s="52"/>
      <c r="J2" s="11"/>
      <c r="K2" s="11"/>
      <c r="L2" s="11"/>
      <c r="M2" s="11"/>
      <c r="N2" s="11"/>
      <c r="O2" s="11"/>
      <c r="P2" s="11"/>
      <c r="Q2" s="11"/>
      <c r="R2" s="11"/>
      <c r="S2" s="171" t="s">
        <v>1</v>
      </c>
      <c r="T2" s="171"/>
      <c r="U2" s="171"/>
      <c r="V2" s="171"/>
      <c r="W2" s="171"/>
      <c r="X2" s="171"/>
      <c r="Y2" s="171"/>
      <c r="Z2" s="171"/>
      <c r="AA2" s="171"/>
      <c r="AB2" s="12"/>
    </row>
    <row r="3" spans="1:28" ht="14.25" customHeight="1" x14ac:dyDescent="0.2">
      <c r="A3" s="51"/>
      <c r="B3" s="52"/>
      <c r="C3" s="52"/>
      <c r="D3" s="52"/>
      <c r="E3" s="52"/>
      <c r="F3" s="52"/>
      <c r="G3" s="52"/>
      <c r="H3" s="52"/>
      <c r="I3" s="52"/>
      <c r="J3" s="11"/>
      <c r="K3" s="11"/>
      <c r="L3" s="11"/>
      <c r="M3" s="11"/>
      <c r="N3" s="11"/>
      <c r="O3" s="11"/>
      <c r="P3" s="11"/>
      <c r="Q3" s="11"/>
      <c r="R3" s="11"/>
      <c r="S3" s="171"/>
      <c r="T3" s="171"/>
      <c r="U3" s="171"/>
      <c r="V3" s="171"/>
      <c r="W3" s="171"/>
      <c r="X3" s="171"/>
      <c r="Y3" s="171"/>
      <c r="Z3" s="171"/>
      <c r="AA3" s="171"/>
      <c r="AB3" s="12"/>
    </row>
    <row r="4" spans="1:28" ht="14.25" x14ac:dyDescent="0.2">
      <c r="A4" s="204" t="s">
        <v>76</v>
      </c>
      <c r="B4" s="205"/>
      <c r="C4" s="205"/>
      <c r="D4" s="205"/>
      <c r="E4" s="205"/>
      <c r="F4" s="206"/>
      <c r="G4" s="205"/>
      <c r="H4" s="205"/>
      <c r="I4" s="205"/>
      <c r="J4" s="205"/>
      <c r="K4" s="205"/>
      <c r="L4" s="11"/>
      <c r="M4" s="11"/>
      <c r="N4" s="11"/>
      <c r="O4" s="11"/>
      <c r="P4" s="11"/>
      <c r="Q4" s="11"/>
      <c r="R4" s="11"/>
      <c r="S4" s="171"/>
      <c r="T4" s="171"/>
      <c r="U4" s="171"/>
      <c r="V4" s="171"/>
      <c r="W4" s="171"/>
      <c r="X4" s="171"/>
      <c r="Y4" s="171"/>
      <c r="Z4" s="171"/>
      <c r="AA4" s="171"/>
      <c r="AB4" s="12"/>
    </row>
    <row r="5" spans="1:28" ht="14.25" x14ac:dyDescent="0.2">
      <c r="A5" s="1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7"/>
      <c r="T5" s="7"/>
      <c r="U5" s="7"/>
      <c r="V5" s="7"/>
      <c r="W5" s="7"/>
      <c r="X5" s="7"/>
      <c r="Y5" s="7"/>
      <c r="Z5" s="7"/>
      <c r="AA5" s="11"/>
      <c r="AB5" s="12"/>
    </row>
    <row r="6" spans="1:28" ht="14.25" x14ac:dyDescent="0.2">
      <c r="A6" s="1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"/>
      <c r="T6" s="7"/>
      <c r="U6" s="7"/>
      <c r="V6" s="7"/>
      <c r="W6" s="7"/>
      <c r="X6" s="7"/>
      <c r="Y6" s="7"/>
      <c r="Z6" s="7"/>
      <c r="AA6" s="11"/>
      <c r="AB6" s="12"/>
    </row>
    <row r="7" spans="1:28" ht="18" x14ac:dyDescent="0.2">
      <c r="A7" s="137" t="s">
        <v>2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9"/>
    </row>
    <row r="8" spans="1:28" x14ac:dyDescent="0.2">
      <c r="A8" s="161" t="s">
        <v>3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3"/>
    </row>
    <row r="9" spans="1:28" x14ac:dyDescent="0.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  <c r="Z9" s="16"/>
      <c r="AA9" s="16"/>
      <c r="AB9" s="17"/>
    </row>
    <row r="10" spans="1:28" x14ac:dyDescent="0.2">
      <c r="A10" s="148" t="s">
        <v>4</v>
      </c>
      <c r="B10" s="149"/>
      <c r="C10" s="149"/>
      <c r="D10" s="149"/>
      <c r="E10" s="149"/>
      <c r="F10" s="149"/>
      <c r="G10" s="149"/>
      <c r="H10" s="150"/>
      <c r="I10" s="142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53"/>
      <c r="U10" s="55" t="s">
        <v>5</v>
      </c>
      <c r="V10" s="140"/>
      <c r="W10" s="141"/>
      <c r="X10" s="56" t="s">
        <v>6</v>
      </c>
      <c r="Y10" s="142"/>
      <c r="Z10" s="143"/>
      <c r="AA10" s="143"/>
      <c r="AB10" s="144"/>
    </row>
    <row r="11" spans="1:28" x14ac:dyDescent="0.2">
      <c r="A11" s="151" t="s">
        <v>7</v>
      </c>
      <c r="B11" s="152"/>
      <c r="C11" s="152"/>
      <c r="D11" s="152"/>
      <c r="E11" s="57"/>
      <c r="F11" s="57"/>
      <c r="G11" s="53"/>
      <c r="H11" s="53"/>
      <c r="I11" s="145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7"/>
    </row>
    <row r="12" spans="1:28" x14ac:dyDescent="0.2">
      <c r="A12" s="151" t="s">
        <v>8</v>
      </c>
      <c r="B12" s="152"/>
      <c r="C12" s="152"/>
      <c r="D12" s="152"/>
      <c r="E12" s="57"/>
      <c r="F12" s="57"/>
      <c r="G12" s="53"/>
      <c r="H12" s="53"/>
      <c r="I12" s="145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7"/>
    </row>
    <row r="13" spans="1:28" x14ac:dyDescent="0.2">
      <c r="A13" s="151" t="s">
        <v>9</v>
      </c>
      <c r="B13" s="152"/>
      <c r="C13" s="152"/>
      <c r="D13" s="152"/>
      <c r="E13" s="152"/>
      <c r="F13" s="57"/>
      <c r="G13" s="53"/>
      <c r="H13" s="53"/>
      <c r="I13" s="57" t="s">
        <v>10</v>
      </c>
      <c r="J13" s="58"/>
      <c r="K13" s="59"/>
      <c r="L13" s="60" t="s">
        <v>11</v>
      </c>
      <c r="M13" s="60"/>
      <c r="N13" s="61"/>
      <c r="O13" s="60" t="s">
        <v>12</v>
      </c>
      <c r="P13" s="60"/>
      <c r="Q13" s="60"/>
      <c r="R13" s="61"/>
      <c r="S13" s="60" t="s">
        <v>13</v>
      </c>
      <c r="T13" s="62"/>
      <c r="U13" s="60"/>
      <c r="V13" s="60"/>
      <c r="W13" s="165"/>
      <c r="X13" s="166"/>
      <c r="Y13" s="166"/>
      <c r="Z13" s="166"/>
      <c r="AA13" s="166"/>
      <c r="AB13" s="167"/>
    </row>
    <row r="14" spans="1:28" x14ac:dyDescent="0.2">
      <c r="A14" s="151" t="s">
        <v>14</v>
      </c>
      <c r="B14" s="152"/>
      <c r="C14" s="152"/>
      <c r="D14" s="152"/>
      <c r="E14" s="152"/>
      <c r="F14" s="152"/>
      <c r="G14" s="53"/>
      <c r="H14" s="53"/>
      <c r="I14" s="154"/>
      <c r="J14" s="155"/>
      <c r="K14" s="155"/>
      <c r="L14" s="155"/>
      <c r="M14" s="155"/>
      <c r="N14" s="155"/>
      <c r="O14" s="155"/>
      <c r="P14" s="155"/>
      <c r="Q14" s="155"/>
      <c r="R14" s="156"/>
      <c r="S14" s="157" t="s">
        <v>62</v>
      </c>
      <c r="T14" s="157"/>
      <c r="U14" s="157"/>
      <c r="V14" s="157"/>
      <c r="W14" s="158"/>
      <c r="X14" s="159"/>
      <c r="Y14" s="159"/>
      <c r="Z14" s="159"/>
      <c r="AA14" s="159"/>
      <c r="AB14" s="160"/>
    </row>
    <row r="15" spans="1:28" ht="13.5" thickBot="1" x14ac:dyDescent="0.25">
      <c r="A15" s="18"/>
      <c r="B15" s="19"/>
      <c r="C15" s="19"/>
      <c r="D15" s="19"/>
      <c r="E15" s="19"/>
      <c r="F15" s="19"/>
      <c r="G15" s="20"/>
      <c r="H15" s="20"/>
      <c r="I15" s="8"/>
      <c r="J15" s="8"/>
      <c r="K15" s="8"/>
      <c r="L15" s="8"/>
      <c r="M15" s="8"/>
      <c r="N15" s="8"/>
      <c r="O15" s="8"/>
      <c r="P15" s="8"/>
      <c r="Q15" s="8"/>
      <c r="R15" s="8"/>
      <c r="S15" s="21"/>
      <c r="T15" s="21"/>
      <c r="U15" s="21"/>
      <c r="V15" s="21"/>
      <c r="W15" s="8"/>
      <c r="X15" s="8"/>
      <c r="Y15" s="8"/>
      <c r="Z15" s="8"/>
      <c r="AA15" s="8"/>
      <c r="AB15" s="22"/>
    </row>
    <row r="16" spans="1:28" ht="15.75" x14ac:dyDescent="0.2">
      <c r="A16" s="23"/>
      <c r="B16" s="24"/>
      <c r="C16" s="24"/>
      <c r="D16" s="24"/>
      <c r="E16" s="24"/>
      <c r="F16" s="24"/>
      <c r="G16" s="24"/>
      <c r="H16" s="1" t="s">
        <v>15</v>
      </c>
      <c r="I16" s="9" t="s">
        <v>15</v>
      </c>
      <c r="J16" s="9" t="s">
        <v>15</v>
      </c>
      <c r="K16" s="9" t="s">
        <v>15</v>
      </c>
      <c r="L16" s="9" t="s">
        <v>15</v>
      </c>
      <c r="M16" s="9" t="s">
        <v>15</v>
      </c>
      <c r="N16" s="9" t="s">
        <v>15</v>
      </c>
      <c r="O16" s="9" t="s">
        <v>15</v>
      </c>
      <c r="P16" s="9" t="s">
        <v>15</v>
      </c>
      <c r="Q16" s="9" t="s">
        <v>15</v>
      </c>
      <c r="R16" s="9" t="s">
        <v>15</v>
      </c>
      <c r="S16" s="9" t="s">
        <v>15</v>
      </c>
      <c r="T16" s="9" t="s">
        <v>15</v>
      </c>
      <c r="U16" s="9" t="s">
        <v>15</v>
      </c>
      <c r="V16" s="9" t="s">
        <v>15</v>
      </c>
      <c r="W16" s="9" t="s">
        <v>15</v>
      </c>
      <c r="X16" s="9" t="s">
        <v>15</v>
      </c>
      <c r="Y16" s="9" t="s">
        <v>15</v>
      </c>
      <c r="Z16" s="10" t="s">
        <v>15</v>
      </c>
      <c r="AA16" s="25"/>
      <c r="AB16" s="26"/>
    </row>
    <row r="17" spans="1:28" ht="13.5" thickBot="1" x14ac:dyDescent="0.25">
      <c r="A17" s="27"/>
      <c r="B17" s="28"/>
      <c r="C17" s="28"/>
      <c r="D17" s="28"/>
      <c r="E17" s="28"/>
      <c r="F17" s="28"/>
      <c r="G17" s="28"/>
      <c r="H17" s="107">
        <v>2</v>
      </c>
      <c r="I17" s="108">
        <v>2</v>
      </c>
      <c r="J17" s="109">
        <v>1</v>
      </c>
      <c r="K17" s="108">
        <v>3</v>
      </c>
      <c r="L17" s="109">
        <v>2</v>
      </c>
      <c r="M17" s="108">
        <v>1</v>
      </c>
      <c r="N17" s="109">
        <v>3</v>
      </c>
      <c r="O17" s="108">
        <v>2</v>
      </c>
      <c r="P17" s="109">
        <v>1</v>
      </c>
      <c r="Q17" s="108">
        <v>2</v>
      </c>
      <c r="R17" s="109">
        <v>2</v>
      </c>
      <c r="S17" s="108">
        <v>5</v>
      </c>
      <c r="T17" s="109">
        <v>1</v>
      </c>
      <c r="U17" s="135"/>
      <c r="V17" s="135"/>
      <c r="W17" s="135"/>
      <c r="X17" s="133"/>
      <c r="Y17" s="132"/>
      <c r="Z17" s="134"/>
      <c r="AA17" s="28"/>
      <c r="AB17" s="29"/>
    </row>
    <row r="18" spans="1:28" ht="141.75" customHeight="1" thickBot="1" x14ac:dyDescent="0.25">
      <c r="A18" s="181" t="s">
        <v>16</v>
      </c>
      <c r="B18" s="182"/>
      <c r="C18" s="182"/>
      <c r="D18" s="182"/>
      <c r="E18" s="182"/>
      <c r="F18" s="182"/>
      <c r="G18" s="197"/>
      <c r="H18" s="2" t="s">
        <v>17</v>
      </c>
      <c r="I18" s="3" t="s">
        <v>18</v>
      </c>
      <c r="J18" s="4" t="s">
        <v>19</v>
      </c>
      <c r="K18" s="3" t="s">
        <v>20</v>
      </c>
      <c r="L18" s="4" t="s">
        <v>21</v>
      </c>
      <c r="M18" s="3" t="s">
        <v>22</v>
      </c>
      <c r="N18" s="4" t="s">
        <v>23</v>
      </c>
      <c r="O18" s="3" t="s">
        <v>74</v>
      </c>
      <c r="P18" s="4" t="s">
        <v>24</v>
      </c>
      <c r="Q18" s="3" t="s">
        <v>25</v>
      </c>
      <c r="R18" s="4" t="s">
        <v>26</v>
      </c>
      <c r="S18" s="3" t="s">
        <v>27</v>
      </c>
      <c r="T18" s="5" t="s">
        <v>28</v>
      </c>
      <c r="U18" s="122"/>
      <c r="V18" s="122"/>
      <c r="W18" s="136"/>
      <c r="X18" s="124"/>
      <c r="Y18" s="123"/>
      <c r="Z18" s="125"/>
      <c r="AA18" s="130" t="s">
        <v>29</v>
      </c>
      <c r="AB18" s="131" t="s">
        <v>30</v>
      </c>
    </row>
    <row r="19" spans="1:28" x14ac:dyDescent="0.2">
      <c r="A19" s="30"/>
      <c r="B19" s="152" t="s">
        <v>31</v>
      </c>
      <c r="C19" s="152"/>
      <c r="D19" s="152"/>
      <c r="E19" s="152"/>
      <c r="F19" s="152"/>
      <c r="G19" s="152"/>
      <c r="H19" s="63"/>
      <c r="I19" s="64"/>
      <c r="J19" s="65"/>
      <c r="K19" s="64"/>
      <c r="L19" s="65"/>
      <c r="M19" s="64"/>
      <c r="N19" s="65"/>
      <c r="O19" s="64"/>
      <c r="P19" s="65"/>
      <c r="Q19" s="64"/>
      <c r="R19" s="65"/>
      <c r="S19" s="64"/>
      <c r="T19" s="65"/>
      <c r="U19" s="64"/>
      <c r="V19" s="65"/>
      <c r="W19" s="64"/>
      <c r="X19" s="65"/>
      <c r="Y19" s="64"/>
      <c r="Z19" s="66"/>
      <c r="AA19" s="69">
        <f>H19*H17+I19*I17+J19*J17+K19*K17+L19*L17+M19*M17+N19*N17+O19*O17+P19*P17+Q19*Q17+R19*R17+S19*S17+T19*T17+U19*U17+V19*V17+W19*W17+X19*X17+Y19*Y17+Z19*Z17</f>
        <v>0</v>
      </c>
      <c r="AB19" s="70">
        <f>I19*I17+L19*L17+N19*N17+O19*O17+P19*P17+R19*R17+X19*X17+Y19*Y17+Z19*Z17</f>
        <v>0</v>
      </c>
    </row>
    <row r="20" spans="1:28" x14ac:dyDescent="0.2">
      <c r="A20" s="30"/>
      <c r="B20" s="152" t="s">
        <v>32</v>
      </c>
      <c r="C20" s="152"/>
      <c r="D20" s="152"/>
      <c r="E20" s="152"/>
      <c r="F20" s="152"/>
      <c r="G20" s="152"/>
      <c r="H20" s="63"/>
      <c r="I20" s="64"/>
      <c r="J20" s="65"/>
      <c r="K20" s="64"/>
      <c r="L20" s="65"/>
      <c r="M20" s="64"/>
      <c r="N20" s="65"/>
      <c r="O20" s="64"/>
      <c r="P20" s="65"/>
      <c r="Q20" s="64"/>
      <c r="R20" s="65"/>
      <c r="S20" s="64"/>
      <c r="T20" s="65"/>
      <c r="U20" s="64"/>
      <c r="V20" s="65"/>
      <c r="W20" s="64"/>
      <c r="X20" s="65"/>
      <c r="Y20" s="64"/>
      <c r="Z20" s="66"/>
      <c r="AA20" s="69">
        <f>H20*H17+I20*I17+J20*J17+K20*K17+L20*L17+M20*M17+N20*N17+O20*O17+P20*P17+Q20*Q17+R20*R17+S20*S17+T20*T17+U20*U17+V20*V17+W20*W17+X20*X17+Y20*Y17+Z20*Z17</f>
        <v>0</v>
      </c>
      <c r="AB20" s="70">
        <f>I20*I17+L20*L17+N20*N17+O20*O17+P20*P17+R20*R17+X20*X17+Y20*Y17+Z20*Z17</f>
        <v>0</v>
      </c>
    </row>
    <row r="21" spans="1:28" x14ac:dyDescent="0.2">
      <c r="A21" s="30"/>
      <c r="B21" s="152" t="s">
        <v>33</v>
      </c>
      <c r="C21" s="152"/>
      <c r="D21" s="152"/>
      <c r="E21" s="152"/>
      <c r="F21" s="152"/>
      <c r="G21" s="152"/>
      <c r="H21" s="63"/>
      <c r="I21" s="64"/>
      <c r="J21" s="65"/>
      <c r="K21" s="64"/>
      <c r="L21" s="65"/>
      <c r="M21" s="64"/>
      <c r="N21" s="65"/>
      <c r="O21" s="64"/>
      <c r="P21" s="65"/>
      <c r="Q21" s="64"/>
      <c r="R21" s="65"/>
      <c r="S21" s="64"/>
      <c r="T21" s="65"/>
      <c r="U21" s="64"/>
      <c r="V21" s="65"/>
      <c r="W21" s="64"/>
      <c r="X21" s="65"/>
      <c r="Y21" s="64"/>
      <c r="Z21" s="66"/>
      <c r="AA21" s="69">
        <f>H21*H17+I21*I17+J21*J17+K21*K17+L21*L17+M21*M17+N21*N17+O21*O17+P21*P17+Q21*Q17+R21*R17+S21*S17+T21*T17+U21*U17+V21*V17+W21*W17+X21*X17+Y21*Y17+Z21*Z17</f>
        <v>0</v>
      </c>
      <c r="AB21" s="70">
        <f>I21*I17+L21*L17+N21*N17+O21*O17+P21*P17+R21*R17+X21*X17+Y21*Y17+Z21*Z17</f>
        <v>0</v>
      </c>
    </row>
    <row r="22" spans="1:28" x14ac:dyDescent="0.2">
      <c r="A22" s="30"/>
      <c r="B22" s="152" t="s">
        <v>34</v>
      </c>
      <c r="C22" s="152"/>
      <c r="D22" s="152"/>
      <c r="E22" s="152"/>
      <c r="F22" s="152"/>
      <c r="G22" s="152"/>
      <c r="H22" s="63"/>
      <c r="I22" s="64"/>
      <c r="J22" s="65"/>
      <c r="K22" s="64"/>
      <c r="L22" s="65"/>
      <c r="M22" s="64"/>
      <c r="N22" s="65"/>
      <c r="O22" s="64"/>
      <c r="P22" s="65"/>
      <c r="Q22" s="64"/>
      <c r="R22" s="65"/>
      <c r="S22" s="64"/>
      <c r="T22" s="65"/>
      <c r="U22" s="64"/>
      <c r="V22" s="65"/>
      <c r="W22" s="64"/>
      <c r="X22" s="65"/>
      <c r="Y22" s="64"/>
      <c r="Z22" s="66"/>
      <c r="AA22" s="69">
        <f>H22*H17+I22*I17+J22*J17+K22*K17+L22*L17+M22*M17+N22*N17+O22*O17+P22*P17+Q22*Q17+R22*R17+S22*S17+T22*T17+U17*U22+V22*V17+W22*W17+X22*X17+Y22*Y17+Z22*Z17</f>
        <v>0</v>
      </c>
      <c r="AB22" s="70">
        <f>I22*I17+L22*L17+N22*N17+O22*O17+P22*P17+R22*R17+X22*X17+Y22*Y17+Z22*Z17</f>
        <v>0</v>
      </c>
    </row>
    <row r="23" spans="1:28" x14ac:dyDescent="0.2">
      <c r="A23" s="30"/>
      <c r="B23" s="152" t="s">
        <v>35</v>
      </c>
      <c r="C23" s="152"/>
      <c r="D23" s="152"/>
      <c r="E23" s="152"/>
      <c r="F23" s="152"/>
      <c r="G23" s="152"/>
      <c r="H23" s="63"/>
      <c r="I23" s="64"/>
      <c r="J23" s="65"/>
      <c r="K23" s="64"/>
      <c r="L23" s="65"/>
      <c r="M23" s="64"/>
      <c r="N23" s="65"/>
      <c r="O23" s="64"/>
      <c r="P23" s="65"/>
      <c r="Q23" s="64"/>
      <c r="R23" s="65"/>
      <c r="S23" s="64"/>
      <c r="T23" s="65"/>
      <c r="U23" s="64"/>
      <c r="V23" s="65"/>
      <c r="W23" s="64"/>
      <c r="X23" s="65"/>
      <c r="Y23" s="64"/>
      <c r="Z23" s="66"/>
      <c r="AA23" s="69">
        <f>H23*H17+I23*I17+J23*J17+K23*K17+L23*L17+M23*M17+N23*N17+O23*O17+P23*P17+Q23*Q17+R23*R17+S23*S17+T23*T17+U23*U17+V23*V17+W23*W17+X23*X17+Y23*Y17+Z23*Z17</f>
        <v>0</v>
      </c>
      <c r="AB23" s="70">
        <f>I23*I17+L23*L17+N23*N17+O23*O17+P23*P17+R23*R17+X23*X17+Y23*Y17+Z23*Z17</f>
        <v>0</v>
      </c>
    </row>
    <row r="24" spans="1:28" x14ac:dyDescent="0.2">
      <c r="A24" s="30"/>
      <c r="B24" s="164" t="s">
        <v>36</v>
      </c>
      <c r="C24" s="164"/>
      <c r="D24" s="164"/>
      <c r="E24" s="164"/>
      <c r="F24" s="164"/>
      <c r="G24" s="164"/>
      <c r="H24" s="126"/>
      <c r="I24" s="127"/>
      <c r="J24" s="128"/>
      <c r="K24" s="127"/>
      <c r="L24" s="128"/>
      <c r="M24" s="127"/>
      <c r="N24" s="128"/>
      <c r="O24" s="127"/>
      <c r="P24" s="128"/>
      <c r="Q24" s="127"/>
      <c r="R24" s="128"/>
      <c r="S24" s="127"/>
      <c r="T24" s="128"/>
      <c r="U24" s="128"/>
      <c r="V24" s="128"/>
      <c r="W24" s="127"/>
      <c r="X24" s="128"/>
      <c r="Y24" s="127"/>
      <c r="Z24" s="129"/>
      <c r="AA24" s="69">
        <f>H24*H17+I24*I17+J24*J17+K24*K17+L24*L17+M24*M17+N24*N17+O24*O17+P24*P17+Q24*Q17+R24*R17+S24*S17+T24*T17+U24*U17+V24*V17+W24*W17+X24*X17+Y24*Y17+Z24*Z17</f>
        <v>0</v>
      </c>
      <c r="AB24" s="70">
        <f>I24*I17+L24*L17+N24*N17+O24*O17+P24*P17+R24*R17+X24*X17+Y24*Y17+Z24*Z17</f>
        <v>0</v>
      </c>
    </row>
    <row r="25" spans="1:28" ht="13.5" thickBot="1" x14ac:dyDescent="0.25">
      <c r="A25" s="30"/>
      <c r="B25" s="149" t="s">
        <v>37</v>
      </c>
      <c r="C25" s="152"/>
      <c r="D25" s="152"/>
      <c r="E25" s="152"/>
      <c r="F25" s="152"/>
      <c r="G25" s="152"/>
      <c r="H25" s="67">
        <f t="shared" ref="H25:AB25" si="0">SUM(H19:H24)</f>
        <v>0</v>
      </c>
      <c r="I25" s="67">
        <f t="shared" si="0"/>
        <v>0</v>
      </c>
      <c r="J25" s="67">
        <f t="shared" si="0"/>
        <v>0</v>
      </c>
      <c r="K25" s="67">
        <f t="shared" si="0"/>
        <v>0</v>
      </c>
      <c r="L25" s="67">
        <f t="shared" si="0"/>
        <v>0</v>
      </c>
      <c r="M25" s="67">
        <f t="shared" si="0"/>
        <v>0</v>
      </c>
      <c r="N25" s="67">
        <f t="shared" si="0"/>
        <v>0</v>
      </c>
      <c r="O25" s="67">
        <f t="shared" si="0"/>
        <v>0</v>
      </c>
      <c r="P25" s="67">
        <f t="shared" si="0"/>
        <v>0</v>
      </c>
      <c r="Q25" s="67">
        <f t="shared" si="0"/>
        <v>0</v>
      </c>
      <c r="R25" s="67">
        <f t="shared" si="0"/>
        <v>0</v>
      </c>
      <c r="S25" s="67">
        <f t="shared" si="0"/>
        <v>0</v>
      </c>
      <c r="T25" s="67">
        <f t="shared" si="0"/>
        <v>0</v>
      </c>
      <c r="U25" s="67">
        <f t="shared" si="0"/>
        <v>0</v>
      </c>
      <c r="V25" s="67">
        <f t="shared" si="0"/>
        <v>0</v>
      </c>
      <c r="W25" s="67">
        <f t="shared" si="0"/>
        <v>0</v>
      </c>
      <c r="X25" s="67">
        <f t="shared" si="0"/>
        <v>0</v>
      </c>
      <c r="Y25" s="67">
        <f t="shared" si="0"/>
        <v>0</v>
      </c>
      <c r="Z25" s="68">
        <f t="shared" si="0"/>
        <v>0</v>
      </c>
      <c r="AA25" s="71">
        <f t="shared" si="0"/>
        <v>0</v>
      </c>
      <c r="AB25" s="72">
        <f t="shared" si="0"/>
        <v>0</v>
      </c>
    </row>
    <row r="26" spans="1:28" x14ac:dyDescent="0.2">
      <c r="A26" s="31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201" t="s">
        <v>73</v>
      </c>
      <c r="Y26" s="201"/>
      <c r="Z26" s="201"/>
      <c r="AA26" s="199">
        <f>AA25+AB25</f>
        <v>0</v>
      </c>
      <c r="AB26" s="200"/>
    </row>
    <row r="27" spans="1:28" x14ac:dyDescent="0.2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/>
    </row>
    <row r="28" spans="1:28" x14ac:dyDescent="0.2">
      <c r="A28" s="151" t="s">
        <v>38</v>
      </c>
      <c r="B28" s="152"/>
      <c r="C28" s="152"/>
      <c r="D28" s="152"/>
      <c r="E28" s="152"/>
      <c r="F28" s="152"/>
      <c r="G28" s="162" t="s">
        <v>39</v>
      </c>
      <c r="H28" s="198"/>
      <c r="I28" s="74"/>
      <c r="J28" s="54" t="s">
        <v>40</v>
      </c>
      <c r="K28" s="7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75"/>
      <c r="AA28" s="76"/>
      <c r="AB28" s="77"/>
    </row>
    <row r="29" spans="1:28" x14ac:dyDescent="0.2">
      <c r="A29" s="151" t="s">
        <v>41</v>
      </c>
      <c r="B29" s="152"/>
      <c r="C29" s="152"/>
      <c r="D29" s="152"/>
      <c r="E29" s="152"/>
      <c r="F29" s="152"/>
      <c r="G29" s="162" t="s">
        <v>39</v>
      </c>
      <c r="H29" s="198"/>
      <c r="I29" s="74"/>
      <c r="J29" s="54" t="s">
        <v>40</v>
      </c>
      <c r="K29" s="74"/>
      <c r="L29" s="78" t="s">
        <v>42</v>
      </c>
      <c r="M29" s="79"/>
      <c r="N29" s="78" t="s">
        <v>43</v>
      </c>
      <c r="O29" s="79"/>
      <c r="P29" s="80" t="s">
        <v>44</v>
      </c>
      <c r="Q29" s="78"/>
      <c r="R29" s="79"/>
      <c r="S29" s="80" t="s">
        <v>45</v>
      </c>
      <c r="T29" s="78"/>
      <c r="U29" s="192"/>
      <c r="V29" s="193"/>
      <c r="W29" s="193"/>
      <c r="X29" s="193"/>
      <c r="Y29" s="193"/>
      <c r="Z29" s="193"/>
      <c r="AA29" s="193"/>
      <c r="AB29" s="194"/>
    </row>
    <row r="30" spans="1:28" x14ac:dyDescent="0.2">
      <c r="A30" s="151" t="s">
        <v>63</v>
      </c>
      <c r="B30" s="152"/>
      <c r="C30" s="152"/>
      <c r="D30" s="152"/>
      <c r="E30" s="152"/>
      <c r="F30" s="152"/>
      <c r="G30" s="162" t="s">
        <v>39</v>
      </c>
      <c r="H30" s="198"/>
      <c r="I30" s="74"/>
      <c r="J30" s="54" t="s">
        <v>40</v>
      </c>
      <c r="K30" s="74"/>
      <c r="L30" s="78" t="s">
        <v>42</v>
      </c>
      <c r="M30" s="79"/>
      <c r="N30" s="78" t="s">
        <v>43</v>
      </c>
      <c r="O30" s="79"/>
      <c r="P30" s="80" t="s">
        <v>44</v>
      </c>
      <c r="Q30" s="78"/>
      <c r="R30" s="79"/>
      <c r="S30" s="80" t="s">
        <v>45</v>
      </c>
      <c r="T30" s="78"/>
      <c r="U30" s="192"/>
      <c r="V30" s="193"/>
      <c r="W30" s="193"/>
      <c r="X30" s="193"/>
      <c r="Y30" s="193"/>
      <c r="Z30" s="193"/>
      <c r="AA30" s="193"/>
      <c r="AB30" s="194"/>
    </row>
    <row r="31" spans="1:28" x14ac:dyDescent="0.2">
      <c r="A31" s="81"/>
      <c r="B31" s="152" t="s">
        <v>46</v>
      </c>
      <c r="C31" s="152"/>
      <c r="D31" s="152"/>
      <c r="E31" s="152"/>
      <c r="F31" s="152"/>
      <c r="G31" s="152"/>
      <c r="H31" s="152"/>
      <c r="I31" s="152"/>
      <c r="J31" s="162" t="s">
        <v>47</v>
      </c>
      <c r="K31" s="162"/>
      <c r="L31" s="202">
        <f>AA26*0.1</f>
        <v>0</v>
      </c>
      <c r="M31" s="203"/>
      <c r="N31" s="54" t="s">
        <v>48</v>
      </c>
      <c r="O31" s="152" t="s">
        <v>49</v>
      </c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54" t="s">
        <v>50</v>
      </c>
      <c r="AA31" s="82">
        <f>IF(L31&lt;15,ROUND(0.598*POWER(L31,0.257),2),ROUND(0.459*POWER(L31,0.353),2))</f>
        <v>0</v>
      </c>
      <c r="AB31" s="77" t="s">
        <v>48</v>
      </c>
    </row>
    <row r="32" spans="1:28" x14ac:dyDescent="0.2">
      <c r="A32" s="81"/>
      <c r="B32" s="60"/>
      <c r="C32" s="60"/>
      <c r="D32" s="60"/>
      <c r="E32" s="60"/>
      <c r="F32" s="60"/>
      <c r="G32" s="60"/>
      <c r="H32" s="60"/>
      <c r="I32" s="60"/>
      <c r="J32" s="54"/>
      <c r="K32" s="54"/>
      <c r="L32" s="83"/>
      <c r="M32" s="84"/>
      <c r="N32" s="54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54"/>
      <c r="AA32" s="85"/>
      <c r="AB32" s="77"/>
    </row>
    <row r="33" spans="1:29" x14ac:dyDescent="0.2">
      <c r="A33" s="81"/>
      <c r="B33" s="152" t="s">
        <v>51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54" t="s">
        <v>50</v>
      </c>
      <c r="AA33" s="86">
        <v>0</v>
      </c>
      <c r="AB33" s="77" t="s">
        <v>48</v>
      </c>
    </row>
    <row r="34" spans="1:29" x14ac:dyDescent="0.2">
      <c r="A34" s="81"/>
      <c r="B34" s="152" t="s">
        <v>64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54" t="s">
        <v>50</v>
      </c>
      <c r="AA34" s="86">
        <v>0</v>
      </c>
      <c r="AB34" s="77" t="s">
        <v>48</v>
      </c>
    </row>
    <row r="35" spans="1:29" x14ac:dyDescent="0.2">
      <c r="A35" s="81"/>
      <c r="B35" s="152" t="s">
        <v>75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54" t="s">
        <v>50</v>
      </c>
      <c r="AA35" s="87">
        <v>0</v>
      </c>
      <c r="AB35" s="77" t="s">
        <v>48</v>
      </c>
    </row>
    <row r="36" spans="1:29" ht="13.5" thickBot="1" x14ac:dyDescent="0.25">
      <c r="A36" s="81"/>
      <c r="B36" s="60" t="s">
        <v>52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54"/>
      <c r="Q36" s="54"/>
      <c r="R36" s="54"/>
      <c r="S36" s="54"/>
      <c r="T36" s="54"/>
      <c r="U36" s="54"/>
      <c r="V36" s="54"/>
      <c r="W36" s="54"/>
      <c r="X36" s="54"/>
      <c r="Y36" s="88"/>
      <c r="Z36" s="54" t="s">
        <v>50</v>
      </c>
      <c r="AA36" s="89">
        <f>SUM(AA31:AA35)</f>
        <v>0</v>
      </c>
      <c r="AB36" s="90" t="s">
        <v>48</v>
      </c>
    </row>
    <row r="37" spans="1:29" ht="13.5" thickTop="1" x14ac:dyDescent="0.2">
      <c r="A37" s="81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88"/>
      <c r="Z37" s="54"/>
      <c r="AA37" s="91"/>
      <c r="AB37" s="92"/>
    </row>
    <row r="38" spans="1:29" x14ac:dyDescent="0.2">
      <c r="A38" s="218" t="s">
        <v>53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35"/>
      <c r="Q38" s="34"/>
      <c r="R38" s="172"/>
      <c r="S38" s="172"/>
      <c r="T38" s="73" t="s">
        <v>54</v>
      </c>
      <c r="U38" s="54"/>
      <c r="V38" s="195" t="s">
        <v>77</v>
      </c>
      <c r="W38" s="195"/>
      <c r="X38" s="195"/>
      <c r="Y38" s="195"/>
      <c r="Z38" s="195"/>
      <c r="AA38" s="195"/>
      <c r="AB38" s="196"/>
    </row>
    <row r="39" spans="1:29" x14ac:dyDescent="0.2">
      <c r="A39" s="218" t="s">
        <v>55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35"/>
      <c r="Q39" s="34"/>
      <c r="R39" s="173"/>
      <c r="S39" s="173"/>
      <c r="T39" s="73" t="s">
        <v>54</v>
      </c>
      <c r="U39" s="54"/>
      <c r="V39" s="195" t="s">
        <v>77</v>
      </c>
      <c r="W39" s="195"/>
      <c r="X39" s="195"/>
      <c r="Y39" s="195"/>
      <c r="Z39" s="195"/>
      <c r="AA39" s="195"/>
      <c r="AB39" s="196"/>
    </row>
    <row r="40" spans="1:29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93"/>
      <c r="S40" s="94"/>
      <c r="T40" s="174" t="s">
        <v>56</v>
      </c>
      <c r="U40" s="174"/>
      <c r="V40" s="174"/>
      <c r="W40" s="174"/>
      <c r="X40" s="174"/>
      <c r="Y40" s="174"/>
      <c r="Z40" s="174"/>
      <c r="AA40" s="174"/>
      <c r="AB40" s="175"/>
      <c r="AC40" s="38"/>
    </row>
    <row r="41" spans="1:29" ht="12.75" customHeight="1" x14ac:dyDescent="0.2">
      <c r="A41" s="179" t="s">
        <v>72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5"/>
      <c r="U41" s="185"/>
      <c r="V41" s="185"/>
      <c r="W41" s="185"/>
      <c r="X41" s="185"/>
      <c r="Y41" s="185"/>
      <c r="Z41" s="185"/>
      <c r="AA41" s="185"/>
      <c r="AB41" s="186"/>
    </row>
    <row r="42" spans="1:29" ht="12.75" customHeight="1" x14ac:dyDescent="0.2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7"/>
      <c r="U42" s="187"/>
      <c r="V42" s="187"/>
      <c r="W42" s="187"/>
      <c r="X42" s="187"/>
      <c r="Y42" s="187"/>
      <c r="Z42" s="187"/>
      <c r="AA42" s="187"/>
      <c r="AB42" s="188"/>
    </row>
    <row r="43" spans="1:29" ht="12.75" customHeight="1" x14ac:dyDescent="0.2">
      <c r="A43" s="181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7"/>
      <c r="U43" s="187"/>
      <c r="V43" s="187"/>
      <c r="W43" s="187"/>
      <c r="X43" s="187"/>
      <c r="Y43" s="187"/>
      <c r="Z43" s="187"/>
      <c r="AA43" s="187"/>
      <c r="AB43" s="188"/>
    </row>
    <row r="44" spans="1:29" ht="12.75" customHeight="1" x14ac:dyDescent="0.2">
      <c r="A44" s="181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7"/>
      <c r="U44" s="187"/>
      <c r="V44" s="187"/>
      <c r="W44" s="187"/>
      <c r="X44" s="187"/>
      <c r="Y44" s="187"/>
      <c r="Z44" s="187"/>
      <c r="AA44" s="187"/>
      <c r="AB44" s="188"/>
    </row>
    <row r="45" spans="1:29" ht="60" customHeight="1" x14ac:dyDescent="0.2">
      <c r="A45" s="181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7"/>
      <c r="U45" s="187"/>
      <c r="V45" s="187"/>
      <c r="W45" s="187"/>
      <c r="X45" s="187"/>
      <c r="Y45" s="187"/>
      <c r="Z45" s="187"/>
      <c r="AA45" s="187"/>
      <c r="AB45" s="188"/>
    </row>
    <row r="46" spans="1:29" ht="9" customHeight="1" thickBot="1" x14ac:dyDescent="0.25">
      <c r="A46" s="183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9"/>
      <c r="U46" s="189"/>
      <c r="V46" s="189"/>
      <c r="W46" s="189"/>
      <c r="X46" s="189"/>
      <c r="Y46" s="189"/>
      <c r="Z46" s="189"/>
      <c r="AA46" s="189"/>
      <c r="AB46" s="190"/>
    </row>
    <row r="47" spans="1:29" ht="15" x14ac:dyDescent="0.2">
      <c r="A47" s="176" t="s">
        <v>57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8"/>
    </row>
    <row r="48" spans="1:29" ht="15" x14ac:dyDescent="0.2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</row>
    <row r="49" spans="1:28" x14ac:dyDescent="0.2">
      <c r="A49" s="98" t="s">
        <v>58</v>
      </c>
      <c r="B49" s="168" t="s">
        <v>59</v>
      </c>
      <c r="C49" s="168"/>
      <c r="D49" s="168"/>
      <c r="E49" s="110"/>
      <c r="F49" s="110"/>
      <c r="G49" s="110"/>
      <c r="H49" s="110" t="s">
        <v>60</v>
      </c>
      <c r="I49" s="110"/>
      <c r="J49" s="110"/>
      <c r="K49" s="169"/>
      <c r="L49" s="169"/>
      <c r="M49" s="169"/>
      <c r="N49" s="169"/>
      <c r="O49" s="169"/>
      <c r="P49" s="169"/>
      <c r="Q49" s="169"/>
      <c r="R49" s="169"/>
      <c r="S49" s="111" t="s">
        <v>61</v>
      </c>
      <c r="T49" s="111"/>
      <c r="U49" s="111"/>
      <c r="V49" s="99"/>
      <c r="W49" s="210"/>
      <c r="X49" s="210"/>
      <c r="Y49" s="168" t="s">
        <v>71</v>
      </c>
      <c r="Z49" s="168"/>
      <c r="AA49" s="169"/>
      <c r="AB49" s="170"/>
    </row>
    <row r="50" spans="1:28" x14ac:dyDescent="0.2">
      <c r="A50" s="98" t="s">
        <v>58</v>
      </c>
      <c r="B50" s="110" t="s">
        <v>65</v>
      </c>
      <c r="C50" s="110"/>
      <c r="D50" s="110"/>
      <c r="E50" s="110"/>
      <c r="F50" s="110"/>
      <c r="G50" s="110"/>
      <c r="H50" s="110" t="s">
        <v>60</v>
      </c>
      <c r="I50" s="110"/>
      <c r="J50" s="110"/>
      <c r="K50" s="215"/>
      <c r="L50" s="215"/>
      <c r="M50" s="215"/>
      <c r="N50" s="215"/>
      <c r="O50" s="215"/>
      <c r="P50" s="215"/>
      <c r="Q50" s="215"/>
      <c r="R50" s="215"/>
      <c r="S50" s="111" t="s">
        <v>68</v>
      </c>
      <c r="T50" s="99"/>
      <c r="U50" s="210"/>
      <c r="V50" s="210"/>
      <c r="W50" s="210"/>
      <c r="X50" s="210"/>
      <c r="Y50" s="168" t="s">
        <v>70</v>
      </c>
      <c r="Z50" s="168"/>
      <c r="AA50" s="216"/>
      <c r="AB50" s="217"/>
    </row>
    <row r="51" spans="1:28" x14ac:dyDescent="0.2">
      <c r="A51" s="98"/>
      <c r="B51" s="110"/>
      <c r="C51" s="110"/>
      <c r="D51" s="110"/>
      <c r="E51" s="110"/>
      <c r="F51" s="110"/>
      <c r="G51" s="110"/>
      <c r="H51" s="110"/>
      <c r="I51" s="110"/>
      <c r="J51" s="110"/>
      <c r="K51" s="113"/>
      <c r="L51" s="114"/>
      <c r="M51" s="114"/>
      <c r="N51" s="114"/>
      <c r="O51" s="114"/>
      <c r="P51" s="100"/>
      <c r="Q51" s="100"/>
      <c r="R51" s="100"/>
      <c r="S51" s="100"/>
      <c r="T51" s="111"/>
      <c r="U51" s="110"/>
      <c r="V51" s="110"/>
      <c r="W51" s="110"/>
      <c r="X51" s="110"/>
      <c r="Y51" s="118"/>
      <c r="Z51" s="118"/>
      <c r="AA51" s="114"/>
      <c r="AB51" s="115"/>
    </row>
    <row r="52" spans="1:28" x14ac:dyDescent="0.2">
      <c r="A52" s="98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2"/>
    </row>
    <row r="53" spans="1:28" x14ac:dyDescent="0.2">
      <c r="A53" s="98"/>
      <c r="B53" s="101"/>
      <c r="C53" s="101"/>
      <c r="D53" s="101"/>
      <c r="E53" s="101"/>
      <c r="F53" s="101"/>
      <c r="G53" s="101"/>
      <c r="H53" s="110" t="s">
        <v>66</v>
      </c>
      <c r="I53" s="110"/>
      <c r="J53" s="110"/>
      <c r="K53" s="110"/>
      <c r="L53" s="110"/>
      <c r="M53" s="110"/>
      <c r="N53" s="110"/>
      <c r="O53" s="110"/>
      <c r="P53" s="101"/>
      <c r="Q53" s="101"/>
      <c r="R53" s="101"/>
      <c r="S53" s="101"/>
      <c r="T53" s="213" t="s">
        <v>0</v>
      </c>
      <c r="U53" s="213"/>
      <c r="V53" s="213"/>
      <c r="W53" s="213"/>
      <c r="X53" s="213"/>
      <c r="Y53" s="213"/>
      <c r="Z53" s="213"/>
      <c r="AA53" s="213"/>
      <c r="AB53" s="102"/>
    </row>
    <row r="54" spans="1:28" x14ac:dyDescent="0.2">
      <c r="A54" s="98"/>
      <c r="B54" s="101"/>
      <c r="C54" s="101"/>
      <c r="D54" s="101"/>
      <c r="E54" s="101"/>
      <c r="F54" s="101"/>
      <c r="G54" s="101"/>
      <c r="H54" s="110" t="s">
        <v>69</v>
      </c>
      <c r="I54" s="110"/>
      <c r="J54" s="110"/>
      <c r="K54" s="214"/>
      <c r="L54" s="169"/>
      <c r="M54" s="169"/>
      <c r="N54" s="169"/>
      <c r="O54" s="169"/>
      <c r="P54" s="97"/>
      <c r="Q54" s="97"/>
      <c r="R54" s="97"/>
      <c r="S54" s="97"/>
      <c r="T54" s="211"/>
      <c r="U54" s="211"/>
      <c r="V54" s="211"/>
      <c r="W54" s="211"/>
      <c r="X54" s="211"/>
      <c r="Y54" s="211"/>
      <c r="Z54" s="211"/>
      <c r="AA54" s="211"/>
      <c r="AB54" s="102"/>
    </row>
    <row r="55" spans="1:28" x14ac:dyDescent="0.2">
      <c r="A55" s="98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212"/>
      <c r="U55" s="212"/>
      <c r="V55" s="212"/>
      <c r="W55" s="212"/>
      <c r="X55" s="212"/>
      <c r="Y55" s="212"/>
      <c r="Z55" s="212"/>
      <c r="AA55" s="212"/>
      <c r="AB55" s="102"/>
    </row>
    <row r="56" spans="1:28" x14ac:dyDescent="0.2">
      <c r="A56" s="98"/>
      <c r="B56" s="101"/>
      <c r="C56" s="101"/>
      <c r="D56" s="101"/>
      <c r="E56" s="101"/>
      <c r="F56" s="101"/>
      <c r="G56" s="101"/>
      <c r="H56" s="101"/>
      <c r="I56" s="101"/>
      <c r="J56" s="101"/>
      <c r="K56" s="97"/>
      <c r="L56" s="97"/>
      <c r="M56" s="97"/>
      <c r="N56" s="97"/>
      <c r="O56" s="97"/>
      <c r="P56" s="97"/>
      <c r="Q56" s="97"/>
      <c r="R56" s="97"/>
      <c r="S56" s="97"/>
      <c r="T56" s="103"/>
      <c r="U56" s="101"/>
      <c r="V56" s="101"/>
      <c r="W56" s="101"/>
      <c r="X56" s="101"/>
      <c r="Y56" s="101"/>
      <c r="Z56" s="101"/>
      <c r="AA56" s="97"/>
      <c r="AB56" s="102"/>
    </row>
    <row r="57" spans="1:28" x14ac:dyDescent="0.2">
      <c r="A57" s="95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96"/>
    </row>
    <row r="58" spans="1:28" x14ac:dyDescent="0.2">
      <c r="A58" s="95"/>
      <c r="B58" s="110"/>
      <c r="C58" s="110"/>
      <c r="D58" s="110"/>
      <c r="E58" s="110"/>
      <c r="F58" s="110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20"/>
    </row>
    <row r="59" spans="1:28" x14ac:dyDescent="0.2">
      <c r="A59" s="95"/>
      <c r="B59" s="110"/>
      <c r="C59" s="110"/>
      <c r="D59" s="110"/>
      <c r="E59" s="110"/>
      <c r="F59" s="110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20"/>
    </row>
    <row r="60" spans="1:28" ht="13.5" thickBot="1" x14ac:dyDescent="0.25">
      <c r="A60" s="116"/>
      <c r="B60" s="117"/>
      <c r="C60" s="117"/>
      <c r="D60" s="117"/>
      <c r="E60" s="117"/>
      <c r="F60" s="117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21"/>
    </row>
    <row r="61" spans="1:28" ht="13.5" thickBot="1" x14ac:dyDescent="0.25">
      <c r="A61" s="207" t="s">
        <v>67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9"/>
    </row>
    <row r="62" spans="1:28" x14ac:dyDescent="0.2">
      <c r="A62" s="4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7"/>
    </row>
    <row r="63" spans="1:28" x14ac:dyDescent="0.2">
      <c r="A63" s="40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41"/>
    </row>
    <row r="64" spans="1:28" x14ac:dyDescent="0.2">
      <c r="A64" s="40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41"/>
    </row>
    <row r="65" spans="1:28" x14ac:dyDescent="0.2">
      <c r="A65" s="40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41"/>
    </row>
    <row r="66" spans="1:28" x14ac:dyDescent="0.2">
      <c r="A66" s="40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41"/>
    </row>
    <row r="67" spans="1:28" x14ac:dyDescent="0.2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41"/>
    </row>
    <row r="68" spans="1:28" x14ac:dyDescent="0.2">
      <c r="A68" s="40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41"/>
    </row>
    <row r="69" spans="1:28" x14ac:dyDescent="0.2">
      <c r="A69" s="40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41"/>
    </row>
    <row r="70" spans="1:28" x14ac:dyDescent="0.2">
      <c r="A70" s="40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41"/>
    </row>
    <row r="71" spans="1:28" x14ac:dyDescent="0.2">
      <c r="A71" s="40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41"/>
    </row>
    <row r="72" spans="1:28" x14ac:dyDescent="0.2">
      <c r="A72" s="40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1"/>
    </row>
    <row r="73" spans="1:28" x14ac:dyDescent="0.2">
      <c r="A73" s="40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41"/>
    </row>
    <row r="74" spans="1:28" x14ac:dyDescent="0.2">
      <c r="A74" s="40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41"/>
    </row>
    <row r="75" spans="1:28" x14ac:dyDescent="0.2">
      <c r="A75" s="40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41"/>
    </row>
    <row r="76" spans="1:28" x14ac:dyDescent="0.2">
      <c r="A76" s="4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41"/>
    </row>
    <row r="77" spans="1:28" x14ac:dyDescent="0.2">
      <c r="A77" s="40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41"/>
    </row>
    <row r="78" spans="1:28" x14ac:dyDescent="0.2">
      <c r="A78" s="40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41"/>
    </row>
    <row r="79" spans="1:28" x14ac:dyDescent="0.2">
      <c r="A79" s="40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41"/>
    </row>
    <row r="80" spans="1:28" x14ac:dyDescent="0.2">
      <c r="A80" s="40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41"/>
    </row>
    <row r="81" spans="1:28" x14ac:dyDescent="0.2">
      <c r="A81" s="40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41"/>
    </row>
    <row r="82" spans="1:28" x14ac:dyDescent="0.2">
      <c r="A82" s="40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41"/>
    </row>
    <row r="83" spans="1:28" x14ac:dyDescent="0.2">
      <c r="A83" s="40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41"/>
    </row>
    <row r="84" spans="1:28" x14ac:dyDescent="0.2">
      <c r="A84" s="40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41"/>
    </row>
    <row r="85" spans="1:28" x14ac:dyDescent="0.2">
      <c r="A85" s="40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41"/>
    </row>
    <row r="86" spans="1:28" x14ac:dyDescent="0.2">
      <c r="A86" s="40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41"/>
    </row>
    <row r="87" spans="1:28" x14ac:dyDescent="0.2">
      <c r="A87" s="40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41"/>
    </row>
    <row r="88" spans="1:28" x14ac:dyDescent="0.2">
      <c r="A88" s="40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41"/>
    </row>
    <row r="89" spans="1:28" x14ac:dyDescent="0.2">
      <c r="A89" s="40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41"/>
    </row>
    <row r="90" spans="1:28" x14ac:dyDescent="0.2">
      <c r="A90" s="40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41"/>
    </row>
    <row r="91" spans="1:28" x14ac:dyDescent="0.2">
      <c r="A91" s="40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41"/>
    </row>
    <row r="92" spans="1:28" x14ac:dyDescent="0.2">
      <c r="A92" s="40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41"/>
    </row>
    <row r="93" spans="1:28" x14ac:dyDescent="0.2">
      <c r="A93" s="40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41"/>
    </row>
    <row r="94" spans="1:28" x14ac:dyDescent="0.2">
      <c r="A94" s="40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41"/>
    </row>
    <row r="95" spans="1:28" x14ac:dyDescent="0.2">
      <c r="A95" s="40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41"/>
    </row>
    <row r="96" spans="1:28" x14ac:dyDescent="0.2">
      <c r="A96" s="40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41"/>
    </row>
    <row r="97" spans="1:28" x14ac:dyDescent="0.2">
      <c r="A97" s="40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41"/>
    </row>
    <row r="98" spans="1:28" x14ac:dyDescent="0.2">
      <c r="A98" s="40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41"/>
    </row>
    <row r="99" spans="1:28" x14ac:dyDescent="0.2">
      <c r="A99" s="40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41"/>
    </row>
    <row r="100" spans="1:28" x14ac:dyDescent="0.2">
      <c r="A100" s="40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41"/>
    </row>
    <row r="101" spans="1:28" x14ac:dyDescent="0.2">
      <c r="A101" s="40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41"/>
    </row>
    <row r="102" spans="1:28" x14ac:dyDescent="0.2">
      <c r="A102" s="40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41"/>
    </row>
    <row r="103" spans="1:28" x14ac:dyDescent="0.2">
      <c r="A103" s="40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41"/>
    </row>
    <row r="104" spans="1:28" x14ac:dyDescent="0.2">
      <c r="A104" s="40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41"/>
    </row>
    <row r="105" spans="1:28" x14ac:dyDescent="0.2">
      <c r="A105" s="40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41"/>
    </row>
    <row r="106" spans="1:28" x14ac:dyDescent="0.2">
      <c r="A106" s="40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41"/>
    </row>
    <row r="107" spans="1:28" ht="13.5" thickBot="1" x14ac:dyDescent="0.25">
      <c r="A107" s="4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50"/>
    </row>
    <row r="108" spans="1:28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28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28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28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28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</row>
    <row r="121" spans="1:28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</row>
    <row r="122" spans="1:28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</row>
    <row r="123" spans="1:28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</row>
    <row r="124" spans="1:28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</row>
    <row r="125" spans="1:28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</row>
    <row r="126" spans="1:28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</row>
    <row r="127" spans="1:28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</row>
    <row r="128" spans="1:28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</row>
    <row r="129" spans="1:28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</row>
    <row r="130" spans="1:28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</row>
    <row r="131" spans="1:28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</row>
    <row r="133" spans="1:28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</row>
    <row r="134" spans="1:28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</row>
    <row r="135" spans="1:28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</row>
    <row r="136" spans="1:28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</row>
    <row r="137" spans="1:28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</row>
    <row r="138" spans="1:28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</row>
    <row r="139" spans="1:28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</row>
    <row r="140" spans="1:28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</row>
    <row r="141" spans="1:28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</row>
    <row r="142" spans="1:28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</row>
    <row r="143" spans="1:28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</row>
    <row r="144" spans="1:28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</row>
    <row r="145" spans="1:28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</row>
    <row r="147" spans="1:28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</row>
    <row r="148" spans="1:28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</row>
    <row r="149" spans="1:28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</row>
    <row r="150" spans="1:28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</row>
    <row r="151" spans="1:28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</row>
    <row r="152" spans="1:28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</row>
    <row r="153" spans="1:28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</row>
    <row r="154" spans="1:28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</row>
    <row r="155" spans="1:28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</row>
    <row r="157" spans="1:28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</row>
    <row r="158" spans="1:28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</row>
    <row r="159" spans="1:28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</row>
    <row r="160" spans="1:28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</row>
    <row r="161" spans="1:28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</row>
    <row r="162" spans="1:28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</row>
    <row r="163" spans="1:28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</row>
    <row r="165" spans="1:28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</row>
    <row r="166" spans="1:28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</row>
    <row r="167" spans="1:28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</row>
    <row r="168" spans="1:28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</row>
    <row r="169" spans="1:28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</sheetData>
  <mergeCells count="70">
    <mergeCell ref="A4:E4"/>
    <mergeCell ref="F4:K4"/>
    <mergeCell ref="A61:AB61"/>
    <mergeCell ref="Y50:Z50"/>
    <mergeCell ref="U50:X50"/>
    <mergeCell ref="T54:AA55"/>
    <mergeCell ref="W49:X49"/>
    <mergeCell ref="T53:AA53"/>
    <mergeCell ref="K54:O54"/>
    <mergeCell ref="K50:R50"/>
    <mergeCell ref="AA50:AB50"/>
    <mergeCell ref="A30:F30"/>
    <mergeCell ref="A38:O38"/>
    <mergeCell ref="A39:O39"/>
    <mergeCell ref="O31:Y31"/>
    <mergeCell ref="G30:H30"/>
    <mergeCell ref="B35:O35"/>
    <mergeCell ref="P35:Y35"/>
    <mergeCell ref="B31:I31"/>
    <mergeCell ref="J31:K31"/>
    <mergeCell ref="L31:M31"/>
    <mergeCell ref="U30:AB30"/>
    <mergeCell ref="V38:AB38"/>
    <mergeCell ref="V39:AB39"/>
    <mergeCell ref="A12:D12"/>
    <mergeCell ref="A13:E13"/>
    <mergeCell ref="A14:F14"/>
    <mergeCell ref="A18:G18"/>
    <mergeCell ref="G28:H28"/>
    <mergeCell ref="B20:G20"/>
    <mergeCell ref="AA26:AB26"/>
    <mergeCell ref="U29:AB29"/>
    <mergeCell ref="G29:H29"/>
    <mergeCell ref="X26:Z26"/>
    <mergeCell ref="B21:G21"/>
    <mergeCell ref="B22:G22"/>
    <mergeCell ref="B23:G23"/>
    <mergeCell ref="B49:D49"/>
    <mergeCell ref="K49:R49"/>
    <mergeCell ref="Y49:Z49"/>
    <mergeCell ref="AA49:AB49"/>
    <mergeCell ref="S2:AA4"/>
    <mergeCell ref="R38:S38"/>
    <mergeCell ref="R39:S39"/>
    <mergeCell ref="T40:AB40"/>
    <mergeCell ref="A47:AB47"/>
    <mergeCell ref="A41:S46"/>
    <mergeCell ref="T41:AB46"/>
    <mergeCell ref="B33:O33"/>
    <mergeCell ref="P33:Y33"/>
    <mergeCell ref="B34:O34"/>
    <mergeCell ref="P34:Y34"/>
    <mergeCell ref="B19:G19"/>
    <mergeCell ref="B25:G25"/>
    <mergeCell ref="A28:F28"/>
    <mergeCell ref="A29:F29"/>
    <mergeCell ref="I12:AB12"/>
    <mergeCell ref="W13:AB13"/>
    <mergeCell ref="I14:R14"/>
    <mergeCell ref="S14:V14"/>
    <mergeCell ref="W14:AB14"/>
    <mergeCell ref="A8:AB8"/>
    <mergeCell ref="B24:G24"/>
    <mergeCell ref="A7:AB7"/>
    <mergeCell ref="V10:W10"/>
    <mergeCell ref="Y10:AB10"/>
    <mergeCell ref="I11:AB11"/>
    <mergeCell ref="A10:H10"/>
    <mergeCell ref="A11:D11"/>
    <mergeCell ref="I10:T10"/>
  </mergeCells>
  <pageMargins left="0.7" right="0.7" top="0.78740157499999996" bottom="0.7874015749999999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 Markus</dc:creator>
  <cp:lastModifiedBy>Roman Gmür</cp:lastModifiedBy>
  <cp:lastPrinted>2021-04-27T14:25:39Z</cp:lastPrinted>
  <dcterms:created xsi:type="dcterms:W3CDTF">2021-04-27T04:52:00Z</dcterms:created>
  <dcterms:modified xsi:type="dcterms:W3CDTF">2021-07-02T11:59:27Z</dcterms:modified>
</cp:coreProperties>
</file>